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330" windowHeight="8415" firstSheet="1" activeTab="4"/>
  </bookViews>
  <sheets>
    <sheet name="Caveats" sheetId="8" r:id="rId1"/>
    <sheet name="How to run macro" sheetId="5" r:id="rId2"/>
    <sheet name="Explanation (2D) or (3D)" sheetId="6" r:id="rId3"/>
    <sheet name="Explanation (1D)" sheetId="4" r:id="rId4"/>
    <sheet name="Sample data" sheetId="1" r:id="rId5"/>
  </sheets>
  <calcPr calcId="125725"/>
  <fileRecoveryPr repairLoad="1"/>
</workbook>
</file>

<file path=xl/calcChain.xml><?xml version="1.0" encoding="utf-8"?>
<calcChain xmlns="http://schemas.openxmlformats.org/spreadsheetml/2006/main">
  <c r="D15" i="8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</calcChain>
</file>

<file path=xl/sharedStrings.xml><?xml version="1.0" encoding="utf-8"?>
<sst xmlns="http://schemas.openxmlformats.org/spreadsheetml/2006/main" count="127" uniqueCount="121">
  <si>
    <t>x value</t>
  </si>
  <si>
    <t>y value</t>
  </si>
  <si>
    <t xml:space="preserve">To run the macro: </t>
  </si>
  <si>
    <t>Step</t>
  </si>
  <si>
    <r>
      <t xml:space="preserve">On the pop up menu select </t>
    </r>
    <r>
      <rPr>
        <b/>
        <sz val="10"/>
        <rFont val="Arial"/>
        <family val="2"/>
      </rPr>
      <t>RLSmacro</t>
    </r>
    <r>
      <rPr>
        <sz val="10"/>
        <rFont val="Arial"/>
        <family val="2"/>
      </rPr>
      <t xml:space="preserve"> and </t>
    </r>
    <r>
      <rPr>
        <u/>
        <sz val="10"/>
        <rFont val="Arial"/>
        <family val="2"/>
      </rPr>
      <t>r</t>
    </r>
    <r>
      <rPr>
        <sz val="10"/>
        <rFont val="Arial"/>
        <family val="2"/>
      </rPr>
      <t>un</t>
    </r>
  </si>
  <si>
    <t>Go to View Toolbars and make sure the Visual Basic toolbar is visible</t>
  </si>
  <si>
    <t>In the 1D case:</t>
  </si>
  <si>
    <t>The median of the data is computed</t>
  </si>
  <si>
    <t>The deviations are studentized by dividing by the robust sigma estimate</t>
  </si>
  <si>
    <t>Try this 1D example</t>
  </si>
  <si>
    <t>Try this 2D example</t>
  </si>
  <si>
    <t>Try this 3D example</t>
  </si>
  <si>
    <t>Just select one of the grey ranges and run the macro!</t>
  </si>
  <si>
    <t>x-value</t>
  </si>
  <si>
    <t>y-value</t>
  </si>
  <si>
    <t xml:space="preserve"> </t>
  </si>
  <si>
    <t>Output</t>
  </si>
  <si>
    <t>D1:E2: Robust statistics for mu and sigma</t>
  </si>
  <si>
    <r>
      <t>D3:E5 the reweighted least squares( ''</t>
    </r>
    <r>
      <rPr>
        <b/>
        <sz val="10"/>
        <rFont val="Arial"/>
        <family val="2"/>
      </rPr>
      <t xml:space="preserve">CLEAN'') </t>
    </r>
    <r>
      <rPr>
        <sz val="10"/>
        <rFont val="Arial"/>
        <family val="2"/>
      </rPr>
      <t>statistics</t>
    </r>
  </si>
  <si>
    <t>in the 2D case</t>
  </si>
  <si>
    <t>The macro picks two points of the set and draws a line through them</t>
  </si>
  <si>
    <t>It calculates the (squared) residuals from this line</t>
  </si>
  <si>
    <t>G1:I2: LMS slope and intercept and the RMedSE (Root median square error)</t>
  </si>
  <si>
    <t>Graphs</t>
  </si>
  <si>
    <t>The second graph shows the studentized LMS and RLS residuals.</t>
  </si>
  <si>
    <t>The second row of the block contains the standard errors of the first row and should be used for rounding purposes</t>
  </si>
  <si>
    <t>This tends to require more computer time</t>
  </si>
  <si>
    <t>If you want to run the macro on data in a different workbook, just make sure this .xls file is open too (or export the macro)</t>
  </si>
  <si>
    <t>WARNING:</t>
  </si>
  <si>
    <t>This software is not suitable for excessively large data sets. Required computer resources scale roughly as N^2 for 2D and N^3 for 3D</t>
  </si>
  <si>
    <r>
      <t xml:space="preserve">OR </t>
    </r>
    <r>
      <rPr>
        <b/>
        <sz val="10"/>
        <rFont val="Arial"/>
        <family val="2"/>
      </rPr>
      <t>select part of it and run again</t>
    </r>
  </si>
  <si>
    <t>The ranges must be contiguous</t>
  </si>
  <si>
    <t>Click the blue triangular ''arrow'' icon on the Visual Basic toolbar</t>
  </si>
  <si>
    <t>What does the macro do:</t>
  </si>
  <si>
    <t>The information in the yellow box presents the final product. Use the standard error for rounding purposes</t>
  </si>
  <si>
    <r>
      <t xml:space="preserve">The data in the yellow box should be considered the </t>
    </r>
    <r>
      <rPr>
        <b/>
        <sz val="10"/>
        <rFont val="Arial"/>
        <family val="2"/>
      </rPr>
      <t>final results  (in the format of the =LINEST function)</t>
    </r>
  </si>
  <si>
    <t>It calculates the median of all squared residuals for this line</t>
  </si>
  <si>
    <t>[A column: X values], [B column Y-values], [C: LMS fit], [D: RLS fit], [E: RLS residuals], [F, LMS residuals] (both E and F studentized)</t>
  </si>
  <si>
    <t>The columns K,L,M,N contain the same information as A,B,C,F but sorted by the latter</t>
  </si>
  <si>
    <t>(The columns P to S are not important, they are intermediary results in search for the best line)</t>
  </si>
  <si>
    <t>The first graph shows the data and both the LMS and RLS line fit</t>
  </si>
  <si>
    <r>
      <t>For further information on how to install, export or import macros, make buttons etc. see</t>
    </r>
    <r>
      <rPr>
        <b/>
        <sz val="10"/>
        <rFont val="Arial"/>
        <family val="2"/>
      </rPr>
      <t xml:space="preserve"> Excel for Chemists by J.Billo</t>
    </r>
  </si>
  <si>
    <t>That means that robust regressions for large N are slow. Data sets larger than N=100 (2D) or N=50 (3D) are not recommended</t>
  </si>
  <si>
    <t>In columns G and H the same information is available as in A and B, but sorted in ascending order by deviation</t>
  </si>
  <si>
    <t xml:space="preserve">Make sure a range with 1, 2 or 3 contiguous columns is selected (numbers only) </t>
  </si>
  <si>
    <t>The first pop up menu asks for the confidence level (99 or 99.9 are recommended)</t>
  </si>
  <si>
    <r>
      <t xml:space="preserve">The 2nd pop up menu asks whether the model is </t>
    </r>
    <r>
      <rPr>
        <b/>
        <sz val="10"/>
        <rFont val="Arial"/>
        <family val="2"/>
      </rPr>
      <t xml:space="preserve">Y= mX + b </t>
    </r>
    <r>
      <rPr>
        <sz val="10"/>
        <rFont val="Arial"/>
        <family val="2"/>
      </rPr>
      <t xml:space="preserve"> or : </t>
    </r>
    <r>
      <rPr>
        <b/>
        <sz val="10"/>
        <rFont val="Arial"/>
        <family val="2"/>
      </rPr>
      <t>Y=mX (no intercept)</t>
    </r>
  </si>
  <si>
    <t>The 3rd pop up suggests a maximum number of lines to be considered. If the macro is too slow you can reduce this number.</t>
  </si>
  <si>
    <t>This software is not suitable for excessively large data sets. No more than 1000 points can be processed by the 1D subroutine</t>
  </si>
  <si>
    <t>(If necessary adjust the Dim rres(1000), abrres(1000) statement to allow for more data)</t>
  </si>
  <si>
    <t>Rem: the 1D module takes no more than 1000 points</t>
  </si>
  <si>
    <t>Try this parabolic example</t>
  </si>
  <si>
    <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value</t>
    </r>
  </si>
  <si>
    <t>It can also be used for parabolic fits</t>
  </si>
  <si>
    <t>After all lines (up to the maximum) have been examined, the one with the Lowest Median Square residual is selected. This is the LMS line</t>
  </si>
  <si>
    <t>A new worksheet is created for all the output, it is named RLS(2D)#. The index # increases every time you rerun the macro</t>
  </si>
  <si>
    <t>A new worksheet is created for all the output, it is named RLS(1D)#. The index # increases every time you rerun the macro</t>
  </si>
  <si>
    <t>The median of all absolute deviations is taken and multiplied by a scale factor (1.483) to give robust estimate for sigma</t>
  </si>
  <si>
    <t>A pop up menu asks for the confidence level in % (99 or 99.9 are recommended) to define a critical t-value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</si>
  <si>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-value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</si>
  <si>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-value</t>
    </r>
  </si>
  <si>
    <t>The 2D and 3D modules can take any number but they get slow for large N.</t>
  </si>
  <si>
    <t>H4:I9 : LINEST output for Reweighted LS regression, incl. standard error of estimate, RRMSE: Reweighted root mean square error</t>
  </si>
  <si>
    <t>For Visual Basic fans:</t>
  </si>
  <si>
    <r>
      <t>A column: Data           B: column studentized robust deviations (Outliers marked</t>
    </r>
    <r>
      <rPr>
        <sz val="10"/>
        <color indexed="10"/>
        <rFont val="Arial"/>
        <family val="2"/>
      </rPr>
      <t xml:space="preserve"> red</t>
    </r>
    <r>
      <rPr>
        <sz val="10"/>
        <rFont val="Arial"/>
        <family val="2"/>
      </rPr>
      <t>)</t>
    </r>
  </si>
  <si>
    <r>
      <t xml:space="preserve">The 3D procedure is similar to the 2D, except that three points are selected to define a </t>
    </r>
    <r>
      <rPr>
        <b/>
        <sz val="10"/>
        <rFont val="Arial"/>
        <family val="2"/>
      </rPr>
      <t>plane</t>
    </r>
    <r>
      <rPr>
        <sz val="10"/>
        <rFont val="Arial"/>
        <family val="2"/>
      </rPr>
      <t xml:space="preserve"> (instead of a line)</t>
    </r>
    <r>
      <rPr>
        <sz val="10"/>
        <rFont val="Arial"/>
        <family val="2"/>
      </rPr>
      <t xml:space="preserve"> through the data</t>
    </r>
  </si>
  <si>
    <t>It moves on to the next data pair to repeat steps 5-7</t>
  </si>
  <si>
    <t>A robust value for sigma is calculated from 1.483*(1+5/n)*[root median square residual] =RmedSE</t>
  </si>
  <si>
    <r>
      <t xml:space="preserve">All residuals are </t>
    </r>
    <r>
      <rPr>
        <sz val="10"/>
        <rFont val="Arial"/>
        <family val="2"/>
      </rPr>
      <t>studentized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using the robust value for sigma as a denominator</t>
    </r>
  </si>
  <si>
    <r>
      <t xml:space="preserve">All points for which the absolute studentized residual is too big (larger than t-critical) are rejected (Marked in </t>
    </r>
    <r>
      <rPr>
        <sz val="10"/>
        <color indexed="10"/>
        <rFont val="Arial"/>
        <family val="2"/>
      </rPr>
      <t>red</t>
    </r>
    <r>
      <rPr>
        <sz val="10"/>
        <color indexed="8"/>
        <rFont val="Arial"/>
        <family val="2"/>
      </rPr>
      <t>)</t>
    </r>
  </si>
  <si>
    <t>The LINEST function is used to perform a (Reweighted) Least Squares regression on the remaining points</t>
  </si>
  <si>
    <t>The LMS and the RLS fit and the studentized RLS residuals are calcluated using the (reweighted) standard error of the estimate (RRMSE)</t>
  </si>
  <si>
    <r>
      <t xml:space="preserve">All points with studentized absolute deviations larger than critical are rejected (Marked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>)</t>
    </r>
  </si>
  <si>
    <t xml:space="preserve">      (This scale factor is the reciprocal of the 75th percentile of the normal distribution)</t>
  </si>
  <si>
    <t>E.g. try this data set</t>
  </si>
  <si>
    <t>and this one:</t>
  </si>
  <si>
    <t>&lt;===</t>
  </si>
  <si>
    <t>(Same data but with a bit of noise added (see cell F6))</t>
  </si>
  <si>
    <t>Try changing the noise level</t>
  </si>
  <si>
    <t>(No noise, just one outlier)</t>
  </si>
  <si>
    <t>Real data will always have noise (random error), unless they are tampered with, e.g. by rounding prematurely</t>
  </si>
  <si>
    <t>This page clarifies a number of circumstances when the tool may not work properly</t>
  </si>
  <si>
    <t>Statistics work better with more information. Robust statistics even more so than other statistics.</t>
  </si>
  <si>
    <t>Consequently, if the data do not contain noise, the procedure does not work</t>
  </si>
  <si>
    <t>It is assumed that the noise has a Gaussian distribution</t>
  </si>
  <si>
    <r>
      <t xml:space="preserve">It is assumed that the noise is the </t>
    </r>
    <r>
      <rPr>
        <i/>
        <sz val="10"/>
        <rFont val="Arial"/>
        <family val="2"/>
      </rPr>
      <t>same</t>
    </r>
    <r>
      <rPr>
        <sz val="10"/>
        <rFont val="Arial"/>
        <family val="2"/>
      </rPr>
      <t xml:space="preserve"> for all points</t>
    </r>
  </si>
  <si>
    <r>
      <t xml:space="preserve">Applying the module to </t>
    </r>
    <r>
      <rPr>
        <b/>
        <i/>
        <sz val="10"/>
        <rFont val="Arial"/>
        <family val="2"/>
      </rPr>
      <t>rounded</t>
    </r>
    <r>
      <rPr>
        <sz val="10"/>
        <rFont val="Arial"/>
        <family val="2"/>
      </rPr>
      <t xml:space="preserve"> data may well lead to errors</t>
    </r>
  </si>
  <si>
    <t>These data do not contain outliers</t>
  </si>
  <si>
    <t>Have a good look at the residual plot</t>
  </si>
  <si>
    <t>(The noise increases with x)</t>
  </si>
  <si>
    <t>(Homoschedasticity)</t>
  </si>
  <si>
    <t>(Normality)</t>
  </si>
  <si>
    <t>But…</t>
  </si>
  <si>
    <t>Especially if this distribution is skewed.</t>
  </si>
  <si>
    <r>
      <t xml:space="preserve">This macro is only a </t>
    </r>
    <r>
      <rPr>
        <b/>
        <i/>
        <sz val="10"/>
        <rFont val="Arial"/>
        <family val="2"/>
      </rPr>
      <t>tool</t>
    </r>
    <r>
      <rPr>
        <b/>
        <sz val="10"/>
        <rFont val="Arial"/>
        <family val="2"/>
      </rPr>
      <t xml:space="preserve"> and the user remains resposible for its use</t>
    </r>
  </si>
  <si>
    <r>
      <t xml:space="preserve">It estimates the noise level and then decides for each data point if it deviates too much </t>
    </r>
    <r>
      <rPr>
        <i/>
        <sz val="10"/>
        <rFont val="Arial"/>
        <family val="2"/>
      </rPr>
      <t>by comparison</t>
    </r>
  </si>
  <si>
    <r>
      <t xml:space="preserve">The macro </t>
    </r>
    <r>
      <rPr>
        <i/>
        <sz val="10"/>
        <rFont val="Arial"/>
        <family val="2"/>
      </rPr>
      <t>assumes</t>
    </r>
    <r>
      <rPr>
        <sz val="10"/>
        <rFont val="Arial"/>
        <family val="2"/>
      </rPr>
      <t xml:space="preserve"> that the 'good' data contain random errors ('noise').</t>
    </r>
  </si>
  <si>
    <t>If the outliers become the majority, the macro may well eliminate the 'good' points</t>
  </si>
  <si>
    <t>The smaller the ratio outliers/good points the better it works</t>
  </si>
  <si>
    <t>The same kind of thing can happen if the random error has a different distribution than normal</t>
  </si>
  <si>
    <t>Please select 1,2 or 3 columns with sufficient rows</t>
  </si>
  <si>
    <t>No suitable plane found</t>
  </si>
  <si>
    <t xml:space="preserve">This error can occur in the 3D case </t>
  </si>
  <si>
    <t>Depending on how many rows are selected of these data, either error message can occur</t>
  </si>
  <si>
    <t>No suitable line found</t>
  </si>
  <si>
    <t>There need to be more rows than columns</t>
  </si>
  <si>
    <t>(It often means nothing was selected)</t>
  </si>
  <si>
    <t xml:space="preserve">This error can occur in the 2D case </t>
  </si>
  <si>
    <t>A line can be defined through two points, but if the x-value is the same it is vertical and not useful</t>
  </si>
  <si>
    <t>A plane can be defined through three points, but not if the points lie on the same line</t>
  </si>
  <si>
    <t>4: the outliers must remain a minority amongst the data</t>
  </si>
  <si>
    <t>3: normality and homoschedasticity</t>
  </si>
  <si>
    <t>1: enough data must be available.</t>
  </si>
  <si>
    <t>Rejection does not work properly work if all you have is three points to put a line through</t>
  </si>
  <si>
    <t>Some points do get rejected</t>
  </si>
  <si>
    <t>Not homoschedastic</t>
  </si>
  <si>
    <t>This error occurs when the selected region (shown in reverse video) is too small or too big</t>
  </si>
  <si>
    <t>2: noise is necessary</t>
  </si>
  <si>
    <t>5:Error messages</t>
  </si>
  <si>
    <t>This macro and an accompanying manuscript has been submitted for publication in J.Chem Ed.</t>
  </si>
  <si>
    <t>The median is subtracted from each point, to produce a deviation. Then its absolute value taken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</si>
</sst>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6" borderId="0" xfId="0" applyFont="1" applyFill="1"/>
    <xf numFmtId="0" fontId="4" fillId="7" borderId="0" xfId="0" applyFont="1" applyFill="1"/>
    <xf numFmtId="0" fontId="5" fillId="7" borderId="0" xfId="0" applyFont="1" applyFill="1"/>
    <xf numFmtId="0" fontId="6" fillId="7" borderId="0" xfId="0" applyFont="1" applyFill="1"/>
    <xf numFmtId="0" fontId="0" fillId="8" borderId="0" xfId="0" applyFill="1"/>
    <xf numFmtId="0" fontId="3" fillId="8" borderId="0" xfId="0" applyFont="1" applyFill="1"/>
    <xf numFmtId="0" fontId="3" fillId="5" borderId="0" xfId="0" applyFont="1" applyFill="1"/>
    <xf numFmtId="0" fontId="2" fillId="0" borderId="0" xfId="0" applyFont="1"/>
    <xf numFmtId="0" fontId="12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73"/>
  <sheetViews>
    <sheetView workbookViewId="0">
      <selection activeCell="F15" sqref="F15"/>
    </sheetView>
  </sheetViews>
  <sheetFormatPr defaultRowHeight="12.75"/>
  <cols>
    <col min="6" max="6" width="11" bestFit="1" customWidth="1"/>
  </cols>
  <sheetData>
    <row r="1" spans="1:8">
      <c r="A1" s="1" t="s">
        <v>94</v>
      </c>
    </row>
    <row r="2" spans="1:8">
      <c r="A2" s="14" t="s">
        <v>81</v>
      </c>
    </row>
    <row r="3" spans="1:8">
      <c r="A3" s="1"/>
    </row>
    <row r="4" spans="1:8">
      <c r="A4" s="1" t="s">
        <v>112</v>
      </c>
      <c r="E4" s="14" t="s">
        <v>113</v>
      </c>
    </row>
    <row r="5" spans="1:8">
      <c r="E5" s="14" t="s">
        <v>82</v>
      </c>
    </row>
    <row r="6" spans="1:8">
      <c r="A6" s="1"/>
    </row>
    <row r="7" spans="1:8">
      <c r="A7" s="1" t="s">
        <v>117</v>
      </c>
      <c r="E7" s="14" t="s">
        <v>96</v>
      </c>
    </row>
    <row r="8" spans="1:8">
      <c r="E8" s="14" t="s">
        <v>95</v>
      </c>
    </row>
    <row r="9" spans="1:8">
      <c r="E9" s="14" t="s">
        <v>83</v>
      </c>
    </row>
    <row r="10" spans="1:8">
      <c r="E10" t="s">
        <v>80</v>
      </c>
    </row>
    <row r="11" spans="1:8">
      <c r="E11" t="s">
        <v>86</v>
      </c>
    </row>
    <row r="13" spans="1:8">
      <c r="A13" t="s">
        <v>74</v>
      </c>
      <c r="D13" t="s">
        <v>75</v>
      </c>
    </row>
    <row r="14" spans="1:8">
      <c r="F14" s="2">
        <v>9.9999999999999995E-8</v>
      </c>
      <c r="G14" t="s">
        <v>76</v>
      </c>
      <c r="H14" t="s">
        <v>78</v>
      </c>
    </row>
    <row r="15" spans="1:8">
      <c r="A15" s="2">
        <v>1</v>
      </c>
      <c r="B15" s="2">
        <v>2</v>
      </c>
      <c r="D15" s="2">
        <f>A15</f>
        <v>1</v>
      </c>
      <c r="E15" s="2">
        <f ca="1">B15+$F$14*NORMSINV(RAND())</f>
        <v>1.9999999864394407</v>
      </c>
    </row>
    <row r="16" spans="1:8">
      <c r="A16" s="2">
        <v>2</v>
      </c>
      <c r="B16" s="2">
        <v>4</v>
      </c>
      <c r="D16" s="2">
        <f t="shared" ref="D16:D24" si="0">A16</f>
        <v>2</v>
      </c>
      <c r="E16" s="2">
        <f t="shared" ref="E16:E24" ca="1" si="1">B16+$F$14*NORMSINV(RAND())</f>
        <v>3.9999999192302296</v>
      </c>
    </row>
    <row r="17" spans="1:11">
      <c r="A17" s="2">
        <v>3</v>
      </c>
      <c r="B17" s="2">
        <v>6</v>
      </c>
      <c r="D17" s="2">
        <f t="shared" si="0"/>
        <v>3</v>
      </c>
      <c r="E17" s="2">
        <f t="shared" ca="1" si="1"/>
        <v>6.0000000572519099</v>
      </c>
    </row>
    <row r="18" spans="1:11">
      <c r="A18" s="2">
        <v>4</v>
      </c>
      <c r="B18" s="2">
        <v>8</v>
      </c>
      <c r="D18" s="2">
        <f t="shared" si="0"/>
        <v>4</v>
      </c>
      <c r="E18" s="2">
        <f t="shared" ca="1" si="1"/>
        <v>8.0000000431716511</v>
      </c>
    </row>
    <row r="19" spans="1:11">
      <c r="A19" s="2">
        <v>5</v>
      </c>
      <c r="B19" s="2">
        <v>250</v>
      </c>
      <c r="D19" s="2">
        <f t="shared" si="0"/>
        <v>5</v>
      </c>
      <c r="E19" s="2">
        <f t="shared" ca="1" si="1"/>
        <v>250.00000015283996</v>
      </c>
    </row>
    <row r="20" spans="1:11">
      <c r="A20" s="2">
        <v>6</v>
      </c>
      <c r="B20" s="2">
        <v>12</v>
      </c>
      <c r="D20" s="2">
        <f t="shared" si="0"/>
        <v>6</v>
      </c>
      <c r="E20" s="2">
        <f t="shared" ca="1" si="1"/>
        <v>12.000000076036876</v>
      </c>
    </row>
    <row r="21" spans="1:11">
      <c r="A21" s="2">
        <v>7</v>
      </c>
      <c r="B21" s="2">
        <v>14</v>
      </c>
      <c r="D21" s="2">
        <f t="shared" si="0"/>
        <v>7</v>
      </c>
      <c r="E21" s="2">
        <f t="shared" ca="1" si="1"/>
        <v>13.999999928471938</v>
      </c>
    </row>
    <row r="22" spans="1:11">
      <c r="A22" s="2">
        <v>8</v>
      </c>
      <c r="B22" s="2">
        <v>16</v>
      </c>
      <c r="D22" s="2">
        <f t="shared" si="0"/>
        <v>8</v>
      </c>
      <c r="E22" s="2">
        <f t="shared" ca="1" si="1"/>
        <v>16.000000137464774</v>
      </c>
    </row>
    <row r="23" spans="1:11">
      <c r="A23" s="2">
        <v>9</v>
      </c>
      <c r="B23" s="2">
        <v>18</v>
      </c>
      <c r="D23" s="2">
        <f t="shared" si="0"/>
        <v>9</v>
      </c>
      <c r="E23" s="2">
        <f t="shared" ca="1" si="1"/>
        <v>17.99999982457096</v>
      </c>
    </row>
    <row r="24" spans="1:11">
      <c r="A24" s="2">
        <v>10</v>
      </c>
      <c r="B24" s="2">
        <v>20</v>
      </c>
      <c r="D24" s="2">
        <f t="shared" si="0"/>
        <v>10</v>
      </c>
      <c r="E24" s="2">
        <f t="shared" ca="1" si="1"/>
        <v>20.000000096574365</v>
      </c>
    </row>
    <row r="26" spans="1:11">
      <c r="A26" t="s">
        <v>79</v>
      </c>
      <c r="D26" t="s">
        <v>77</v>
      </c>
    </row>
    <row r="29" spans="1:11">
      <c r="A29" s="1" t="s">
        <v>111</v>
      </c>
      <c r="F29" t="s">
        <v>85</v>
      </c>
      <c r="K29" t="s">
        <v>90</v>
      </c>
    </row>
    <row r="30" spans="1:11">
      <c r="F30" s="14" t="s">
        <v>84</v>
      </c>
      <c r="K30" t="s">
        <v>91</v>
      </c>
    </row>
    <row r="31" spans="1:11">
      <c r="A31" t="s">
        <v>87</v>
      </c>
    </row>
    <row r="32" spans="1:11">
      <c r="A32" t="s">
        <v>92</v>
      </c>
    </row>
    <row r="34" spans="1:6">
      <c r="A34" s="2">
        <v>1</v>
      </c>
      <c r="B34" s="2">
        <v>2.089186414697906</v>
      </c>
    </row>
    <row r="35" spans="1:6">
      <c r="A35" s="2">
        <v>2</v>
      </c>
      <c r="B35" s="2">
        <v>3.6781448317051399</v>
      </c>
      <c r="F35" t="s">
        <v>114</v>
      </c>
    </row>
    <row r="36" spans="1:6">
      <c r="A36" s="2">
        <v>3</v>
      </c>
      <c r="B36" s="2">
        <v>5.7991440068290103</v>
      </c>
    </row>
    <row r="37" spans="1:6">
      <c r="A37" s="2">
        <v>4</v>
      </c>
      <c r="B37" s="2">
        <v>8.1185862856800668</v>
      </c>
    </row>
    <row r="38" spans="1:6">
      <c r="A38" s="2">
        <v>5</v>
      </c>
      <c r="B38" s="2">
        <v>9.6242831912240945</v>
      </c>
    </row>
    <row r="39" spans="1:6">
      <c r="A39" s="2">
        <v>6</v>
      </c>
      <c r="B39" s="2">
        <v>13.275760041608009</v>
      </c>
    </row>
    <row r="40" spans="1:6">
      <c r="A40" s="2">
        <v>7</v>
      </c>
      <c r="B40" s="2">
        <v>15.038366917782696</v>
      </c>
    </row>
    <row r="41" spans="1:6">
      <c r="A41" s="2">
        <v>8</v>
      </c>
      <c r="B41" s="2">
        <v>15.125258909771219</v>
      </c>
    </row>
    <row r="42" spans="1:6">
      <c r="A42" s="2">
        <v>9</v>
      </c>
      <c r="B42" s="2">
        <v>18.263068159256363</v>
      </c>
    </row>
    <row r="43" spans="1:6">
      <c r="A43" s="2">
        <v>10</v>
      </c>
      <c r="B43" s="2">
        <v>18.627922650484834</v>
      </c>
    </row>
    <row r="44" spans="1:6">
      <c r="A44" s="2">
        <v>11</v>
      </c>
      <c r="B44" s="2">
        <v>24.933092218881939</v>
      </c>
    </row>
    <row r="45" spans="1:6">
      <c r="A45" s="2">
        <v>12</v>
      </c>
      <c r="B45" s="2">
        <v>24.851330696605146</v>
      </c>
    </row>
    <row r="46" spans="1:6">
      <c r="A46" s="2">
        <v>13</v>
      </c>
      <c r="B46" s="2">
        <v>31.290654371492565</v>
      </c>
    </row>
    <row r="47" spans="1:6">
      <c r="A47" s="2">
        <v>14</v>
      </c>
      <c r="B47" s="2">
        <v>26.901384060445707</v>
      </c>
      <c r="F47" t="s">
        <v>99</v>
      </c>
    </row>
    <row r="48" spans="1:6">
      <c r="A48" s="2">
        <v>15</v>
      </c>
      <c r="B48" s="2">
        <v>29.759804722998524</v>
      </c>
      <c r="F48" t="s">
        <v>93</v>
      </c>
    </row>
    <row r="50" spans="1:6">
      <c r="A50" t="s">
        <v>88</v>
      </c>
    </row>
    <row r="51" spans="1:6">
      <c r="A51" t="s">
        <v>89</v>
      </c>
    </row>
    <row r="52" spans="1:6">
      <c r="A52" t="s">
        <v>115</v>
      </c>
    </row>
    <row r="54" spans="1:6">
      <c r="A54" s="1" t="s">
        <v>110</v>
      </c>
    </row>
    <row r="55" spans="1:6">
      <c r="A55" t="s">
        <v>97</v>
      </c>
    </row>
    <row r="56" spans="1:6">
      <c r="A56" t="s">
        <v>98</v>
      </c>
    </row>
    <row r="58" spans="1:6">
      <c r="A58" s="1" t="s">
        <v>118</v>
      </c>
    </row>
    <row r="60" spans="1:6">
      <c r="A60" s="15" t="s">
        <v>100</v>
      </c>
      <c r="F60" t="s">
        <v>116</v>
      </c>
    </row>
    <row r="61" spans="1:6">
      <c r="F61" t="s">
        <v>105</v>
      </c>
    </row>
    <row r="62" spans="1:6">
      <c r="F62" t="s">
        <v>106</v>
      </c>
    </row>
    <row r="64" spans="1:6">
      <c r="A64" s="15" t="s">
        <v>104</v>
      </c>
      <c r="F64" t="s">
        <v>107</v>
      </c>
    </row>
    <row r="65" spans="1:6">
      <c r="A65" s="15" t="s">
        <v>101</v>
      </c>
      <c r="F65" t="s">
        <v>102</v>
      </c>
    </row>
    <row r="66" spans="1:6">
      <c r="F66" t="s">
        <v>108</v>
      </c>
    </row>
    <row r="67" spans="1:6">
      <c r="F67" t="s">
        <v>109</v>
      </c>
    </row>
    <row r="68" spans="1:6">
      <c r="A68" s="2">
        <v>1</v>
      </c>
      <c r="B68" s="2">
        <v>2</v>
      </c>
      <c r="C68" s="2">
        <v>2.1</v>
      </c>
    </row>
    <row r="69" spans="1:6">
      <c r="A69" s="2">
        <v>1</v>
      </c>
      <c r="B69" s="2">
        <v>3</v>
      </c>
      <c r="C69" s="2">
        <v>3.2</v>
      </c>
    </row>
    <row r="70" spans="1:6">
      <c r="A70" s="2">
        <v>1</v>
      </c>
      <c r="B70" s="2">
        <v>3</v>
      </c>
      <c r="C70" s="2">
        <v>3.2</v>
      </c>
    </row>
    <row r="71" spans="1:6">
      <c r="A71" s="2">
        <v>1</v>
      </c>
      <c r="B71" s="2">
        <v>3</v>
      </c>
      <c r="C71" s="2">
        <v>3.2</v>
      </c>
    </row>
    <row r="73" spans="1:6">
      <c r="A73" t="s">
        <v>103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8"/>
  <sheetViews>
    <sheetView zoomScale="120" workbookViewId="0"/>
  </sheetViews>
  <sheetFormatPr defaultRowHeight="12.75"/>
  <cols>
    <col min="1" max="1" width="4.85546875" bestFit="1" customWidth="1"/>
    <col min="2" max="2" width="100.7109375" bestFit="1" customWidth="1"/>
  </cols>
  <sheetData>
    <row r="1" spans="1:2">
      <c r="A1" s="6"/>
      <c r="B1" s="7" t="s">
        <v>2</v>
      </c>
    </row>
    <row r="2" spans="1:2">
      <c r="A2" s="6" t="s">
        <v>3</v>
      </c>
    </row>
    <row r="3" spans="1:2">
      <c r="A3" s="6">
        <v>1</v>
      </c>
      <c r="B3" t="s">
        <v>5</v>
      </c>
    </row>
    <row r="4" spans="1:2">
      <c r="A4" s="6">
        <v>2</v>
      </c>
      <c r="B4" t="s">
        <v>44</v>
      </c>
    </row>
    <row r="5" spans="1:2">
      <c r="A5" s="6">
        <v>3</v>
      </c>
      <c r="B5" t="s">
        <v>32</v>
      </c>
    </row>
    <row r="6" spans="1:2">
      <c r="A6" s="6">
        <v>4</v>
      </c>
      <c r="B6" t="s">
        <v>4</v>
      </c>
    </row>
    <row r="7" spans="1:2">
      <c r="A7" s="6"/>
    </row>
    <row r="8" spans="1:2">
      <c r="A8" s="6"/>
      <c r="B8" t="s">
        <v>27</v>
      </c>
    </row>
    <row r="11" spans="1:2">
      <c r="B11" t="s">
        <v>41</v>
      </c>
    </row>
    <row r="28" spans="2:2">
      <c r="B28" t="s">
        <v>119</v>
      </c>
    </row>
  </sheetData>
  <phoneticPr fontId="13" type="noConversion"/>
  <pageMargins left="0.75" right="0.75" top="1" bottom="1" header="0.5" footer="0.5"/>
  <pageSetup orientation="portrait" horizontalDpi="355" verticalDpi="46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3"/>
  <sheetViews>
    <sheetView topLeftCell="A11" workbookViewId="0"/>
  </sheetViews>
  <sheetFormatPr defaultRowHeight="12.75"/>
  <cols>
    <col min="2" max="2" width="114.7109375" bestFit="1" customWidth="1"/>
  </cols>
  <sheetData>
    <row r="1" spans="1:3">
      <c r="B1" s="1" t="s">
        <v>33</v>
      </c>
    </row>
    <row r="2" spans="1:3" ht="7.5" customHeight="1"/>
    <row r="3" spans="1:3">
      <c r="A3" s="5"/>
      <c r="B3" s="13" t="s">
        <v>19</v>
      </c>
      <c r="C3" s="5"/>
    </row>
    <row r="4" spans="1:3">
      <c r="A4" s="5"/>
      <c r="B4" s="11"/>
      <c r="C4" s="5"/>
    </row>
    <row r="5" spans="1:3">
      <c r="A5" s="5">
        <v>1</v>
      </c>
      <c r="B5" s="11" t="s">
        <v>55</v>
      </c>
      <c r="C5" s="5"/>
    </row>
    <row r="6" spans="1:3">
      <c r="A6" s="5"/>
      <c r="B6" s="11"/>
      <c r="C6" s="5"/>
    </row>
    <row r="7" spans="1:3">
      <c r="A7" s="5">
        <v>2</v>
      </c>
      <c r="B7" s="11" t="s">
        <v>45</v>
      </c>
      <c r="C7" s="5"/>
    </row>
    <row r="8" spans="1:3">
      <c r="A8" s="5">
        <v>3</v>
      </c>
      <c r="B8" s="11" t="s">
        <v>46</v>
      </c>
      <c r="C8" s="5"/>
    </row>
    <row r="9" spans="1:3">
      <c r="A9" s="5">
        <v>4</v>
      </c>
      <c r="B9" s="11" t="s">
        <v>47</v>
      </c>
      <c r="C9" s="5"/>
    </row>
    <row r="10" spans="1:3">
      <c r="A10" s="5">
        <v>5</v>
      </c>
      <c r="B10" s="11" t="s">
        <v>20</v>
      </c>
      <c r="C10" s="5"/>
    </row>
    <row r="11" spans="1:3">
      <c r="A11" s="5">
        <v>6</v>
      </c>
      <c r="B11" s="11" t="s">
        <v>21</v>
      </c>
      <c r="C11" s="5"/>
    </row>
    <row r="12" spans="1:3">
      <c r="A12" s="5">
        <v>7</v>
      </c>
      <c r="B12" s="11" t="s">
        <v>36</v>
      </c>
      <c r="C12" s="5"/>
    </row>
    <row r="13" spans="1:3">
      <c r="A13" s="5">
        <v>8</v>
      </c>
      <c r="B13" s="11" t="s">
        <v>66</v>
      </c>
      <c r="C13" s="5"/>
    </row>
    <row r="14" spans="1:3">
      <c r="A14" s="5">
        <v>9</v>
      </c>
      <c r="B14" s="11" t="s">
        <v>54</v>
      </c>
      <c r="C14" s="5"/>
    </row>
    <row r="15" spans="1:3">
      <c r="A15" s="5">
        <v>10</v>
      </c>
      <c r="B15" s="11" t="s">
        <v>67</v>
      </c>
      <c r="C15" s="5"/>
    </row>
    <row r="16" spans="1:3">
      <c r="A16" s="5">
        <v>11</v>
      </c>
      <c r="B16" s="11" t="s">
        <v>68</v>
      </c>
      <c r="C16" s="5"/>
    </row>
    <row r="17" spans="1:3">
      <c r="A17" s="5">
        <v>12</v>
      </c>
      <c r="B17" s="11" t="s">
        <v>69</v>
      </c>
      <c r="C17" s="5"/>
    </row>
    <row r="18" spans="1:3">
      <c r="A18" s="5">
        <v>13</v>
      </c>
      <c r="B18" s="11" t="s">
        <v>70</v>
      </c>
      <c r="C18" s="5"/>
    </row>
    <row r="19" spans="1:3">
      <c r="A19" s="5">
        <v>14</v>
      </c>
      <c r="B19" s="11" t="s">
        <v>71</v>
      </c>
      <c r="C19" s="5"/>
    </row>
    <row r="20" spans="1:3">
      <c r="A20" s="5"/>
      <c r="B20" s="12" t="s">
        <v>16</v>
      </c>
      <c r="C20" s="5"/>
    </row>
    <row r="21" spans="1:3">
      <c r="A21" s="5"/>
      <c r="B21" s="11" t="s">
        <v>37</v>
      </c>
      <c r="C21" s="5"/>
    </row>
    <row r="22" spans="1:3">
      <c r="A22" s="5"/>
      <c r="B22" s="3" t="s">
        <v>22</v>
      </c>
      <c r="C22" s="5"/>
    </row>
    <row r="23" spans="1:3">
      <c r="A23" s="5"/>
      <c r="B23" s="4" t="s">
        <v>62</v>
      </c>
      <c r="C23" s="5"/>
    </row>
    <row r="24" spans="1:3">
      <c r="A24" s="5"/>
      <c r="B24" s="11" t="s">
        <v>38</v>
      </c>
      <c r="C24" s="5"/>
    </row>
    <row r="25" spans="1:3">
      <c r="A25" s="5"/>
      <c r="B25" s="11" t="s">
        <v>39</v>
      </c>
      <c r="C25" s="5"/>
    </row>
    <row r="26" spans="1:3">
      <c r="A26" s="5"/>
      <c r="B26" s="12" t="s">
        <v>23</v>
      </c>
      <c r="C26" s="5"/>
    </row>
    <row r="27" spans="1:3">
      <c r="A27" s="5"/>
      <c r="B27" s="11" t="s">
        <v>40</v>
      </c>
      <c r="C27" s="5"/>
    </row>
    <row r="28" spans="1:3">
      <c r="A28" s="5"/>
      <c r="B28" s="11" t="s">
        <v>24</v>
      </c>
      <c r="C28" s="5"/>
    </row>
    <row r="29" spans="1:3" ht="9" customHeight="1">
      <c r="A29" s="5"/>
      <c r="C29" s="5"/>
    </row>
    <row r="30" spans="1:3">
      <c r="B30" s="4" t="s">
        <v>35</v>
      </c>
    </row>
    <row r="31" spans="1:3">
      <c r="B31" s="4" t="s">
        <v>25</v>
      </c>
    </row>
    <row r="33" spans="1:2">
      <c r="B33" s="10" t="s">
        <v>28</v>
      </c>
    </row>
    <row r="34" spans="1:2">
      <c r="B34" s="9" t="s">
        <v>29</v>
      </c>
    </row>
    <row r="35" spans="1:2">
      <c r="B35" s="9" t="s">
        <v>42</v>
      </c>
    </row>
    <row r="37" spans="1:2">
      <c r="B37" t="s">
        <v>65</v>
      </c>
    </row>
    <row r="38" spans="1:2">
      <c r="B38" t="s">
        <v>26</v>
      </c>
    </row>
    <row r="39" spans="1:2">
      <c r="B39" t="s">
        <v>53</v>
      </c>
    </row>
    <row r="43" spans="1:2">
      <c r="A43" s="11"/>
    </row>
  </sheetData>
  <phoneticPr fontId="1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30"/>
  <sheetViews>
    <sheetView workbookViewId="0">
      <selection activeCell="B1" sqref="B1"/>
    </sheetView>
  </sheetViews>
  <sheetFormatPr defaultRowHeight="12.75"/>
  <cols>
    <col min="2" max="2" width="109.42578125" bestFit="1" customWidth="1"/>
  </cols>
  <sheetData>
    <row r="1" spans="1:3" ht="18" customHeight="1"/>
    <row r="2" spans="1:3">
      <c r="B2" s="1" t="s">
        <v>33</v>
      </c>
    </row>
    <row r="4" spans="1:3">
      <c r="A4" s="5"/>
      <c r="B4" s="13" t="s">
        <v>6</v>
      </c>
      <c r="C4" s="5"/>
    </row>
    <row r="5" spans="1:3">
      <c r="A5" s="5"/>
      <c r="B5" s="11"/>
      <c r="C5" s="5"/>
    </row>
    <row r="6" spans="1:3">
      <c r="A6" s="5">
        <v>1</v>
      </c>
      <c r="B6" s="11" t="s">
        <v>56</v>
      </c>
      <c r="C6" s="5"/>
    </row>
    <row r="7" spans="1:3">
      <c r="A7" s="5">
        <v>2</v>
      </c>
      <c r="B7" s="11" t="s">
        <v>58</v>
      </c>
      <c r="C7" s="5"/>
    </row>
    <row r="8" spans="1:3">
      <c r="A8" s="5">
        <v>3</v>
      </c>
      <c r="B8" s="11" t="s">
        <v>7</v>
      </c>
      <c r="C8" s="5"/>
    </row>
    <row r="9" spans="1:3">
      <c r="A9" s="5">
        <v>4</v>
      </c>
      <c r="B9" s="11" t="s">
        <v>120</v>
      </c>
      <c r="C9" s="5"/>
    </row>
    <row r="10" spans="1:3">
      <c r="A10" s="5">
        <v>5</v>
      </c>
      <c r="B10" s="11" t="s">
        <v>57</v>
      </c>
      <c r="C10" s="5"/>
    </row>
    <row r="11" spans="1:3">
      <c r="A11" s="5" t="s">
        <v>15</v>
      </c>
      <c r="B11" s="11" t="s">
        <v>73</v>
      </c>
      <c r="C11" s="5"/>
    </row>
    <row r="12" spans="1:3">
      <c r="A12" s="5">
        <v>6</v>
      </c>
      <c r="B12" s="11" t="s">
        <v>8</v>
      </c>
      <c r="C12" s="5"/>
    </row>
    <row r="13" spans="1:3">
      <c r="A13" s="5">
        <v>7</v>
      </c>
      <c r="B13" s="11" t="s">
        <v>72</v>
      </c>
      <c r="C13" s="5"/>
    </row>
    <row r="14" spans="1:3">
      <c r="A14" s="5" t="s">
        <v>15</v>
      </c>
      <c r="B14" s="12" t="s">
        <v>16</v>
      </c>
      <c r="C14" s="5"/>
    </row>
    <row r="15" spans="1:3">
      <c r="A15" s="5"/>
      <c r="B15" s="11" t="s">
        <v>64</v>
      </c>
      <c r="C15" s="5"/>
    </row>
    <row r="16" spans="1:3">
      <c r="A16" s="5"/>
      <c r="B16" s="3" t="s">
        <v>17</v>
      </c>
      <c r="C16" s="5"/>
    </row>
    <row r="17" spans="1:3">
      <c r="A17" s="5"/>
      <c r="B17" s="4" t="s">
        <v>18</v>
      </c>
      <c r="C17" s="5"/>
    </row>
    <row r="18" spans="1:3">
      <c r="A18" s="5"/>
      <c r="B18" s="4" t="s">
        <v>34</v>
      </c>
      <c r="C18" s="5"/>
    </row>
    <row r="19" spans="1:3">
      <c r="A19" s="5"/>
      <c r="B19" s="11" t="s">
        <v>43</v>
      </c>
      <c r="C19" s="5"/>
    </row>
    <row r="24" spans="1:3">
      <c r="B24" s="8" t="s">
        <v>28</v>
      </c>
    </row>
    <row r="25" spans="1:3">
      <c r="B25" s="9" t="s">
        <v>48</v>
      </c>
    </row>
    <row r="26" spans="1:3">
      <c r="B26" s="9"/>
    </row>
    <row r="29" spans="1:3">
      <c r="B29" t="s">
        <v>63</v>
      </c>
    </row>
    <row r="30" spans="1:3">
      <c r="B30" t="s">
        <v>49</v>
      </c>
    </row>
  </sheetData>
  <phoneticPr fontId="13" type="noConversion"/>
  <pageMargins left="0.75" right="0.75" top="1" bottom="1" header="0.5" footer="0.5"/>
  <pageSetup orientation="portrait" horizontalDpi="355" verticalDpi="46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M32"/>
  <sheetViews>
    <sheetView tabSelected="1" topLeftCell="A4" workbookViewId="0">
      <selection activeCell="D4" sqref="D4:E28"/>
    </sheetView>
  </sheetViews>
  <sheetFormatPr defaultRowHeight="12.75"/>
  <sheetData>
    <row r="1" spans="1:13">
      <c r="A1" s="1" t="s">
        <v>9</v>
      </c>
      <c r="D1" s="1" t="s">
        <v>10</v>
      </c>
      <c r="G1" s="1" t="s">
        <v>11</v>
      </c>
      <c r="K1" s="1" t="s">
        <v>51</v>
      </c>
    </row>
    <row r="2" spans="1:13" ht="14.25">
      <c r="K2" t="s">
        <v>13</v>
      </c>
      <c r="L2" t="s">
        <v>52</v>
      </c>
      <c r="M2" t="s">
        <v>14</v>
      </c>
    </row>
    <row r="3" spans="1:13" ht="15.75">
      <c r="B3" t="s">
        <v>13</v>
      </c>
      <c r="D3" t="s">
        <v>0</v>
      </c>
      <c r="E3" t="s">
        <v>1</v>
      </c>
      <c r="G3" t="s">
        <v>59</v>
      </c>
      <c r="H3" t="s">
        <v>60</v>
      </c>
      <c r="I3" t="s">
        <v>14</v>
      </c>
      <c r="K3" s="2">
        <v>1</v>
      </c>
      <c r="L3" s="2">
        <v>1</v>
      </c>
      <c r="M3" s="2">
        <v>15</v>
      </c>
    </row>
    <row r="4" spans="1:13">
      <c r="B4" s="2">
        <v>6.41</v>
      </c>
      <c r="D4" s="2">
        <v>1</v>
      </c>
      <c r="E4" s="2">
        <v>35.0321</v>
      </c>
      <c r="G4" s="2">
        <v>1</v>
      </c>
      <c r="H4" s="2">
        <v>80</v>
      </c>
      <c r="I4" s="2">
        <v>42</v>
      </c>
      <c r="K4" s="2">
        <v>2</v>
      </c>
      <c r="L4" s="2">
        <v>4</v>
      </c>
      <c r="M4" s="2">
        <v>2.5494845042136149</v>
      </c>
    </row>
    <row r="5" spans="1:13">
      <c r="B5" s="2">
        <v>7.4</v>
      </c>
      <c r="D5" s="2">
        <v>2</v>
      </c>
      <c r="E5" s="2">
        <v>4.8281571101397276</v>
      </c>
      <c r="G5" s="2">
        <v>2</v>
      </c>
      <c r="H5" s="2">
        <v>80</v>
      </c>
      <c r="I5" s="2">
        <v>37</v>
      </c>
      <c r="K5" s="2">
        <v>3</v>
      </c>
      <c r="L5" s="2">
        <v>9</v>
      </c>
      <c r="M5" s="2">
        <v>3.1007042899596855</v>
      </c>
    </row>
    <row r="6" spans="1:13">
      <c r="B6" s="2">
        <v>7.39</v>
      </c>
      <c r="D6" s="2">
        <v>3</v>
      </c>
      <c r="E6" s="2">
        <v>3.9643250703229569</v>
      </c>
      <c r="G6" s="2">
        <v>3</v>
      </c>
      <c r="H6" s="2">
        <v>75</v>
      </c>
      <c r="I6" s="2">
        <v>37</v>
      </c>
      <c r="K6" s="2">
        <v>4</v>
      </c>
      <c r="L6" s="2">
        <v>16</v>
      </c>
      <c r="M6" s="2">
        <v>3.3955778093863045</v>
      </c>
    </row>
    <row r="7" spans="1:13">
      <c r="B7" s="2">
        <v>6.89</v>
      </c>
      <c r="D7" s="2">
        <v>4</v>
      </c>
      <c r="E7" s="2">
        <v>13.987</v>
      </c>
      <c r="G7" s="2">
        <v>4</v>
      </c>
      <c r="H7" s="2">
        <v>62</v>
      </c>
      <c r="I7" s="2">
        <v>28</v>
      </c>
      <c r="K7" s="2">
        <v>5</v>
      </c>
      <c r="L7" s="2">
        <v>25</v>
      </c>
      <c r="M7" s="2">
        <v>3.5612486701356829</v>
      </c>
    </row>
    <row r="8" spans="1:13">
      <c r="B8" s="2">
        <v>7.8</v>
      </c>
      <c r="D8" s="2">
        <v>5</v>
      </c>
      <c r="E8" s="2">
        <v>13.122999999999999</v>
      </c>
      <c r="G8" s="2">
        <v>5</v>
      </c>
      <c r="H8" s="2">
        <v>62</v>
      </c>
      <c r="I8" s="2">
        <v>18</v>
      </c>
      <c r="K8" s="2">
        <v>6</v>
      </c>
      <c r="L8" s="2">
        <v>36</v>
      </c>
      <c r="M8" s="2">
        <v>3.4695715698384446</v>
      </c>
    </row>
    <row r="9" spans="1:13">
      <c r="B9" s="2">
        <v>7.58</v>
      </c>
      <c r="D9" s="2">
        <v>6</v>
      </c>
      <c r="E9" s="2">
        <v>7.1809200966818025</v>
      </c>
      <c r="G9" s="2">
        <v>6</v>
      </c>
      <c r="H9" s="2">
        <v>62</v>
      </c>
      <c r="I9" s="2">
        <v>18</v>
      </c>
      <c r="K9" s="2">
        <v>7</v>
      </c>
      <c r="L9" s="2">
        <v>49</v>
      </c>
      <c r="M9" s="2">
        <v>3.1170564362633737</v>
      </c>
    </row>
    <row r="10" spans="1:13">
      <c r="B10" s="2">
        <v>7.12</v>
      </c>
      <c r="D10" s="2">
        <v>7</v>
      </c>
      <c r="E10" s="2">
        <v>9.3346652849577367</v>
      </c>
      <c r="G10" s="2">
        <v>7</v>
      </c>
      <c r="H10" s="2">
        <v>62</v>
      </c>
      <c r="I10" s="2">
        <v>19</v>
      </c>
      <c r="K10" s="2">
        <v>8</v>
      </c>
      <c r="L10" s="2">
        <v>64</v>
      </c>
      <c r="M10" s="2">
        <v>2.5652893620805113</v>
      </c>
    </row>
    <row r="11" spans="1:13">
      <c r="B11" s="2">
        <v>8.0500000000000007</v>
      </c>
      <c r="D11" s="2">
        <v>8</v>
      </c>
      <c r="E11" s="2">
        <v>10.241837708221283</v>
      </c>
      <c r="G11" s="2">
        <v>8</v>
      </c>
      <c r="H11" s="2">
        <v>62</v>
      </c>
      <c r="I11" s="2">
        <v>20</v>
      </c>
      <c r="K11" s="2">
        <v>9</v>
      </c>
      <c r="L11" s="2">
        <v>81</v>
      </c>
      <c r="M11" s="2">
        <v>1.9299638713840981</v>
      </c>
    </row>
    <row r="12" spans="1:13">
      <c r="B12" s="2">
        <v>8.44</v>
      </c>
      <c r="D12" s="2">
        <v>9</v>
      </c>
      <c r="E12" s="2">
        <v>10.527325028087944</v>
      </c>
      <c r="G12" s="2">
        <v>9</v>
      </c>
      <c r="H12" s="2">
        <v>58</v>
      </c>
      <c r="I12" s="2">
        <v>15</v>
      </c>
      <c r="K12" s="2">
        <v>9</v>
      </c>
      <c r="L12" s="2">
        <v>81</v>
      </c>
      <c r="M12" s="2">
        <v>1.9866098162077837</v>
      </c>
    </row>
    <row r="13" spans="1:13">
      <c r="B13" s="2">
        <v>8.17</v>
      </c>
      <c r="D13" s="2">
        <v>10</v>
      </c>
      <c r="E13" s="2">
        <v>11.038546659197891</v>
      </c>
      <c r="G13" s="2">
        <v>10</v>
      </c>
      <c r="H13" s="2">
        <v>58</v>
      </c>
      <c r="I13" s="2">
        <v>14</v>
      </c>
      <c r="K13" s="2">
        <v>9</v>
      </c>
      <c r="L13" s="2">
        <v>81</v>
      </c>
      <c r="M13" s="2">
        <v>1.8780302459839735</v>
      </c>
    </row>
    <row r="14" spans="1:13">
      <c r="B14" s="2">
        <v>6.38</v>
      </c>
      <c r="D14" s="2">
        <v>11</v>
      </c>
      <c r="E14" s="2">
        <v>12.379459379473701</v>
      </c>
      <c r="G14" s="2">
        <v>11</v>
      </c>
      <c r="H14" s="2">
        <v>58</v>
      </c>
      <c r="I14" s="2">
        <v>14</v>
      </c>
      <c r="K14" s="2">
        <v>9</v>
      </c>
      <c r="L14" s="2">
        <v>81</v>
      </c>
      <c r="M14" s="2">
        <v>2.045758804137586</v>
      </c>
    </row>
    <row r="15" spans="1:13">
      <c r="B15" s="2">
        <v>6.82</v>
      </c>
      <c r="D15" s="2">
        <v>12</v>
      </c>
      <c r="E15" s="2">
        <v>14.500434336776379</v>
      </c>
      <c r="G15" s="2">
        <v>12</v>
      </c>
      <c r="H15" s="2">
        <v>58</v>
      </c>
      <c r="I15" s="2">
        <v>13</v>
      </c>
      <c r="K15" s="2">
        <v>10</v>
      </c>
      <c r="L15" s="2">
        <v>100</v>
      </c>
      <c r="M15" s="2">
        <v>0.94592508301138878</v>
      </c>
    </row>
    <row r="16" spans="1:13">
      <c r="B16" s="2">
        <v>12.45</v>
      </c>
      <c r="D16" s="2">
        <v>13</v>
      </c>
      <c r="E16" s="2">
        <v>15.141661414294504</v>
      </c>
      <c r="G16" s="2">
        <v>13</v>
      </c>
      <c r="H16" s="2">
        <v>58</v>
      </c>
      <c r="I16" s="2">
        <v>11</v>
      </c>
      <c r="K16" s="2">
        <v>11</v>
      </c>
      <c r="L16" s="2">
        <v>121</v>
      </c>
      <c r="M16" s="2">
        <v>-9.1040112945485419E-2</v>
      </c>
    </row>
    <row r="17" spans="1:13">
      <c r="B17" s="2">
        <v>7.15</v>
      </c>
      <c r="D17" s="2">
        <v>14</v>
      </c>
      <c r="E17" s="2">
        <v>14.451538315042853</v>
      </c>
      <c r="G17" s="2">
        <v>14</v>
      </c>
      <c r="H17" s="2">
        <v>58</v>
      </c>
      <c r="I17" s="2">
        <v>12</v>
      </c>
      <c r="K17" s="2">
        <v>11</v>
      </c>
      <c r="L17" s="2">
        <v>121</v>
      </c>
      <c r="M17" s="2">
        <v>9</v>
      </c>
    </row>
    <row r="18" spans="1:13">
      <c r="B18" s="2">
        <v>7.27</v>
      </c>
      <c r="D18" s="2">
        <v>15</v>
      </c>
      <c r="E18" s="2">
        <v>16.295617610390764</v>
      </c>
      <c r="G18" s="2">
        <v>15</v>
      </c>
      <c r="H18" s="2">
        <v>50</v>
      </c>
      <c r="I18" s="2">
        <v>8</v>
      </c>
      <c r="K18" s="2">
        <v>11</v>
      </c>
      <c r="L18" s="2">
        <v>121</v>
      </c>
      <c r="M18" s="2">
        <v>-0.16025686616340096</v>
      </c>
    </row>
    <row r="19" spans="1:13">
      <c r="B19" s="2">
        <v>6.53</v>
      </c>
      <c r="D19" s="2">
        <v>16</v>
      </c>
      <c r="E19" s="2">
        <v>17.43888348955079</v>
      </c>
      <c r="G19" s="2">
        <v>16</v>
      </c>
      <c r="H19" s="2">
        <v>50</v>
      </c>
      <c r="I19" s="2">
        <v>7</v>
      </c>
      <c r="K19" s="2">
        <v>12</v>
      </c>
      <c r="L19" s="2">
        <v>144</v>
      </c>
      <c r="M19" s="2">
        <v>-1.3228259639494357</v>
      </c>
    </row>
    <row r="20" spans="1:13">
      <c r="B20" s="2">
        <v>7.54</v>
      </c>
      <c r="D20" s="2">
        <v>17</v>
      </c>
      <c r="E20" s="2">
        <v>19.068228812073357</v>
      </c>
      <c r="G20" s="2">
        <v>17</v>
      </c>
      <c r="H20" s="2">
        <v>50</v>
      </c>
      <c r="I20" s="2">
        <v>8</v>
      </c>
      <c r="K20" s="2">
        <v>13</v>
      </c>
      <c r="L20" s="2">
        <v>169</v>
      </c>
      <c r="M20" s="2">
        <v>-2.8167880559980425</v>
      </c>
    </row>
    <row r="21" spans="1:13">
      <c r="B21" s="2">
        <v>6.91</v>
      </c>
      <c r="D21" s="2">
        <v>18</v>
      </c>
      <c r="E21" s="2">
        <v>17.991756910982076</v>
      </c>
      <c r="G21" s="2">
        <v>18</v>
      </c>
      <c r="H21" s="2">
        <v>50</v>
      </c>
      <c r="I21" s="2">
        <v>8</v>
      </c>
      <c r="K21" s="2">
        <v>14</v>
      </c>
      <c r="L21" s="2">
        <v>196</v>
      </c>
      <c r="M21" s="2">
        <v>-4.5251929239108009</v>
      </c>
    </row>
    <row r="22" spans="1:13">
      <c r="B22" s="2">
        <v>39.14</v>
      </c>
      <c r="D22" s="2">
        <v>19</v>
      </c>
      <c r="E22" s="2">
        <v>19.008712165959878</v>
      </c>
      <c r="G22" s="2">
        <v>19</v>
      </c>
      <c r="H22" s="2">
        <v>50</v>
      </c>
      <c r="I22" s="2">
        <v>9</v>
      </c>
      <c r="K22" s="2">
        <v>15</v>
      </c>
      <c r="L22" s="2">
        <v>225</v>
      </c>
      <c r="M22" s="2">
        <v>-6.3375906216097064</v>
      </c>
    </row>
    <row r="23" spans="1:13">
      <c r="B23" s="2">
        <v>3.75</v>
      </c>
      <c r="D23" s="2">
        <v>20</v>
      </c>
      <c r="E23" s="2">
        <v>21.32342995837098</v>
      </c>
      <c r="G23" s="2">
        <v>20</v>
      </c>
      <c r="H23" s="2">
        <v>56</v>
      </c>
      <c r="I23" s="2">
        <v>15</v>
      </c>
      <c r="K23" s="2">
        <v>16</v>
      </c>
      <c r="L23" s="2">
        <v>256</v>
      </c>
      <c r="M23" s="2">
        <v>-8.6779393758421079</v>
      </c>
    </row>
    <row r="24" spans="1:13">
      <c r="D24" s="2">
        <v>21</v>
      </c>
      <c r="E24" s="2">
        <v>22.572676981391851</v>
      </c>
      <c r="G24" s="2">
        <v>21</v>
      </c>
      <c r="H24" s="2">
        <v>70</v>
      </c>
      <c r="I24" s="2">
        <v>15</v>
      </c>
      <c r="K24" s="2">
        <v>16</v>
      </c>
      <c r="L24" s="2">
        <v>256</v>
      </c>
      <c r="M24" s="2">
        <v>-8.4452649379032678</v>
      </c>
    </row>
    <row r="25" spans="1:13">
      <c r="D25" s="2">
        <v>22</v>
      </c>
      <c r="E25" s="2">
        <v>23.234915660257684</v>
      </c>
      <c r="K25" s="2">
        <v>16</v>
      </c>
      <c r="L25" s="2">
        <v>256</v>
      </c>
      <c r="M25" s="2">
        <v>-8.6012192913345658</v>
      </c>
    </row>
    <row r="26" spans="1:13">
      <c r="D26" s="2">
        <v>23</v>
      </c>
      <c r="E26" s="2">
        <v>24.093264134193305</v>
      </c>
      <c r="G26" s="1" t="s">
        <v>31</v>
      </c>
      <c r="J26" s="1"/>
      <c r="K26" s="2">
        <v>16</v>
      </c>
      <c r="L26" s="2">
        <v>256</v>
      </c>
      <c r="M26" s="2">
        <v>12</v>
      </c>
    </row>
    <row r="27" spans="1:13">
      <c r="D27" s="2">
        <v>24</v>
      </c>
      <c r="E27" s="2">
        <v>2.0124</v>
      </c>
      <c r="K27" s="2">
        <v>17</v>
      </c>
      <c r="L27" s="2">
        <v>289</v>
      </c>
      <c r="M27" s="2">
        <v>-10.827907310848243</v>
      </c>
    </row>
    <row r="28" spans="1:13">
      <c r="D28" s="2">
        <v>25</v>
      </c>
      <c r="E28" s="2">
        <v>3.29E-3</v>
      </c>
    </row>
    <row r="29" spans="1:13">
      <c r="G29" s="1" t="s">
        <v>12</v>
      </c>
    </row>
    <row r="30" spans="1:13">
      <c r="G30" t="s">
        <v>30</v>
      </c>
    </row>
    <row r="31" spans="1:13">
      <c r="A31" s="1" t="s">
        <v>50</v>
      </c>
    </row>
    <row r="32" spans="1:13">
      <c r="A32" s="1" t="s">
        <v>61</v>
      </c>
    </row>
  </sheetData>
  <phoneticPr fontId="13" type="noConversion"/>
  <pageMargins left="0.75" right="0.75" top="1" bottom="1" header="0.5" footer="0.5"/>
  <pageSetup orientation="portrait" horizontalDpi="355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Caveats</vt:lpstr>
      <vt:lpstr>How to run macro</vt:lpstr>
      <vt:lpstr>Explanation (2D) or (3D)</vt:lpstr>
      <vt:lpstr>Explanation (1D)</vt:lpstr>
      <vt:lpstr>Sample data</vt:lpstr>
    </vt:vector>
  </TitlesOfParts>
  <Company>NC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Franzen</dc:creator>
  <cp:lastModifiedBy>fulaisen</cp:lastModifiedBy>
  <dcterms:created xsi:type="dcterms:W3CDTF">2002-04-30T14:07:30Z</dcterms:created>
  <dcterms:modified xsi:type="dcterms:W3CDTF">2015-01-08T08:55:57Z</dcterms:modified>
</cp:coreProperties>
</file>